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C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<sst xmlns="http://schemas.openxmlformats.org/spreadsheetml/2006/main" count="77" uniqueCount="25">
  <si>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</si>
  <si>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</si>
  <si>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</si>
  <si>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</si>
  <si>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</si>
  <si>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</si>
  <si>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</si>
  <si>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</si>
  <si>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</si>
  <si>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</si>
  <si>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</si>
  <si>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</si>
  <si>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</si>
  <si>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</si>
  <si>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</si>
  <si>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</si>
  <si>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 xml:space="preserve">к решению Собрания депутатов МО "Приморский муниципальный район" Архангельской области </t>
  </si>
  <si>
    <t>Сумма, 
рублей</t>
  </si>
  <si>
    <t>2026 год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</si>
  <si>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2023 год и на плановый период 2024 и 2025 годов</t>
  </si>
  <si>
    <t>ПРИЛОЖЕНИЕ № 34</t>
  </si>
  <si>
    <t>2027 год</t>
  </si>
  <si>
    <t>к решению Собрания депутатов МО "Приморский муниципальный район" 
от 8 декабря 2022 г. № 410</t>
  </si>
  <si>
    <t>ПРИЛОЖЕНИЕ № 7</t>
  </si>
  <si>
    <t>от 20 апреля 2023 г. № 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</si>
</sst>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="80" zoomScaleNormal="100" zoomScaleSheetLayoutView="80" workbookViewId="0">
      <selection activeCell="M10" sqref="M10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10"/>
      <c r="F1" s="29" t="s">
        <v>23</v>
      </c>
      <c r="G1" s="30"/>
      <c r="H1" s="30"/>
    </row>
    <row r="2" spans="1:8" ht="26.25" customHeight="1" x14ac:dyDescent="0.2">
      <c r="F2" s="31" t="s">
        <v>16</v>
      </c>
      <c r="G2" s="32"/>
      <c r="H2" s="32"/>
    </row>
    <row r="3" spans="1:8" ht="14.25" customHeight="1" x14ac:dyDescent="0.2">
      <c r="F3" s="33" t="s">
        <v>24</v>
      </c>
      <c r="G3" s="33"/>
      <c r="H3" s="33"/>
    </row>
    <row r="4" spans="1:8" ht="14.25" customHeight="1" x14ac:dyDescent="0.2">
      <c r="E4" s="2"/>
      <c r="F4" s="29" t="s">
        <v>20</v>
      </c>
      <c r="G4" s="34"/>
      <c r="H4" s="34"/>
    </row>
    <row r="5" spans="1:8" ht="43.5" customHeight="1" x14ac:dyDescent="0.2">
      <c r="F5" s="31" t="s">
        <v>22</v>
      </c>
      <c r="G5" s="32"/>
      <c r="H5" s="32"/>
    </row>
    <row r="6" spans="1:8" ht="14.25" customHeight="1" x14ac:dyDescent="0.2">
      <c r="F6" s="35"/>
      <c r="G6" s="35"/>
      <c r="H6" s="35"/>
    </row>
    <row r="7" spans="1:8" ht="49.5" customHeight="1" x14ac:dyDescent="0.2">
      <c r="B7" s="36" t="s">
        <v>19</v>
      </c>
      <c r="C7" s="36"/>
      <c r="D7" s="36"/>
      <c r="E7" s="36"/>
      <c r="F7" s="36"/>
      <c r="G7" s="36"/>
      <c r="H7" s="36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7" t="s">
        <v>2</v>
      </c>
      <c r="C9" s="40" t="s">
        <v>7</v>
      </c>
      <c r="D9" s="41"/>
      <c r="E9" s="40" t="s">
        <v>8</v>
      </c>
      <c r="F9" s="41"/>
      <c r="G9" s="40" t="s">
        <v>13</v>
      </c>
      <c r="H9" s="41"/>
    </row>
    <row r="10" spans="1:8" ht="43.5" customHeight="1" x14ac:dyDescent="0.2">
      <c r="B10" s="38"/>
      <c r="C10" s="11" t="s">
        <v>17</v>
      </c>
      <c r="D10" s="12" t="s">
        <v>5</v>
      </c>
      <c r="E10" s="11" t="s">
        <v>17</v>
      </c>
      <c r="F10" s="12" t="s">
        <v>5</v>
      </c>
      <c r="G10" s="11" t="s">
        <v>17</v>
      </c>
      <c r="H10" s="12" t="s">
        <v>5</v>
      </c>
    </row>
    <row r="11" spans="1:8" ht="27" hidden="1" customHeight="1" x14ac:dyDescent="0.2">
      <c r="A11" s="6"/>
      <c r="B11" s="39"/>
      <c r="C11" s="42" t="s">
        <v>4</v>
      </c>
      <c r="D11" s="43"/>
      <c r="E11" s="42" t="s">
        <v>4</v>
      </c>
      <c r="F11" s="43"/>
      <c r="G11" s="42" t="s">
        <v>4</v>
      </c>
      <c r="H11" s="43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9</v>
      </c>
      <c r="C13" s="17">
        <f>C18+C23</f>
        <v>26200000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12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10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68996760</v>
      </c>
      <c r="D19" s="27" t="s">
        <v>7</v>
      </c>
      <c r="E19" s="26">
        <f>E20</f>
        <v>71583008</v>
      </c>
      <c r="F19" s="27" t="s">
        <v>8</v>
      </c>
      <c r="G19" s="26">
        <f>G20</f>
        <v>74583208</v>
      </c>
      <c r="H19" s="27" t="s">
        <v>13</v>
      </c>
    </row>
    <row r="20" spans="2:8" ht="27.75" customHeight="1" x14ac:dyDescent="0.2">
      <c r="B20" s="28" t="s">
        <v>14</v>
      </c>
      <c r="C20" s="26">
        <f>34498380*2</f>
        <v>68996760</v>
      </c>
      <c r="D20" s="27" t="s">
        <v>7</v>
      </c>
      <c r="E20" s="26">
        <f>35791504*2</f>
        <v>71583008</v>
      </c>
      <c r="F20" s="27" t="s">
        <v>8</v>
      </c>
      <c r="G20" s="26">
        <f>37291604*2</f>
        <v>74583208</v>
      </c>
      <c r="H20" s="27" t="s">
        <v>13</v>
      </c>
    </row>
    <row r="21" spans="2:8" ht="22.5" customHeight="1" x14ac:dyDescent="0.2">
      <c r="B21" s="24" t="s">
        <v>1</v>
      </c>
      <c r="C21" s="26">
        <f>SUM(C22:C22)</f>
        <v>68996760</v>
      </c>
      <c r="D21" s="27" t="s">
        <v>6</v>
      </c>
      <c r="E21" s="26">
        <f>SUM(E22:E22)</f>
        <v>71583008</v>
      </c>
      <c r="F21" s="27" t="s">
        <v>6</v>
      </c>
      <c r="G21" s="26">
        <f>SUM(G22:G22)</f>
        <v>74583208</v>
      </c>
      <c r="H21" s="27" t="s">
        <v>6</v>
      </c>
    </row>
    <row r="22" spans="2:8" ht="30" customHeight="1" x14ac:dyDescent="0.2">
      <c r="B22" s="28" t="s">
        <v>15</v>
      </c>
      <c r="C22" s="26">
        <f>C20</f>
        <v>68996760</v>
      </c>
      <c r="D22" s="27" t="s">
        <v>6</v>
      </c>
      <c r="E22" s="26">
        <f>E20</f>
        <v>71583008</v>
      </c>
      <c r="F22" s="27" t="s">
        <v>6</v>
      </c>
      <c r="G22" s="26">
        <f>G20</f>
        <v>74583208</v>
      </c>
      <c r="H22" s="27" t="s">
        <v>6</v>
      </c>
    </row>
    <row r="23" spans="2:8" s="9" customFormat="1" ht="24" customHeight="1" x14ac:dyDescent="0.2">
      <c r="B23" s="22" t="s">
        <v>11</v>
      </c>
      <c r="C23" s="26">
        <f>C24-C25</f>
        <v>26200000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60000000</v>
      </c>
      <c r="D24" s="27" t="s">
        <v>13</v>
      </c>
      <c r="E24" s="26">
        <v>59000000</v>
      </c>
      <c r="F24" s="27" t="s">
        <v>18</v>
      </c>
      <c r="G24" s="26">
        <v>59000000</v>
      </c>
      <c r="H24" s="27" t="s">
        <v>21</v>
      </c>
    </row>
    <row r="25" spans="2:8" s="9" customFormat="1" ht="24" customHeight="1" x14ac:dyDescent="0.2">
      <c r="B25" s="24" t="s">
        <v>1</v>
      </c>
      <c r="C25" s="26">
        <v>33800000</v>
      </c>
      <c r="D25" s="27" t="s">
        <v>6</v>
      </c>
      <c r="E25" s="26">
        <v>54000000</v>
      </c>
      <c r="F25" s="27" t="s">
        <v>6</v>
      </c>
      <c r="G25" s="26">
        <v>59000000</v>
      </c>
      <c r="H25" s="27" t="s">
        <v>6</v>
      </c>
    </row>
    <row r="26" spans="2:8" ht="13.5" customHeight="1" x14ac:dyDescent="0.2"/>
  </sheetData>
  <mergeCells count="14">
    <mergeCell ref="F6:H6"/>
    <mergeCell ref="B7:H7"/>
    <mergeCell ref="B9:B11"/>
    <mergeCell ref="C9:D9"/>
    <mergeCell ref="E9:F9"/>
    <mergeCell ref="G9:H9"/>
    <mergeCell ref="C11:D11"/>
    <mergeCell ref="E11:F11"/>
    <mergeCell ref="G11:H11"/>
    <mergeCell ref="F1:H1"/>
    <mergeCell ref="F2:H2"/>
    <mergeCell ref="F3:H3"/>
    <mergeCell ref="F4:H4"/>
    <mergeCell ref="F5:H5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2023-04-18T11:12:11Z</dcterms:modified>
</cp:coreProperties>
</file>