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 (3)" sheetId="3" r:id="rId1"/>
  </sheets>
  <calcPr calcId="152511"/>
</workbook>
</file>

<file path=xl/calcChain.xml><?xml version="1.0" encoding="utf-8"?>
<calcChain xmlns="http://schemas.openxmlformats.org/spreadsheetml/2006/main">
  <c r="F20" i="3" l="1"/>
  <c r="F21" i="3"/>
  <c r="F19" i="3"/>
  <c r="F18" i="3"/>
  <c r="F16" i="3"/>
  <c r="F14" i="3"/>
  <c r="F13" i="3"/>
  <c r="F11" i="3"/>
  <c r="F22" i="3" l="1"/>
  <c r="G21" i="3"/>
  <c r="B21" i="3"/>
  <c r="G19" i="3"/>
  <c r="G20" i="3" l="1"/>
  <c r="G18" i="3"/>
  <c r="E16" i="3"/>
  <c r="D16" i="3"/>
  <c r="G14" i="3"/>
  <c r="G13" i="3"/>
  <c r="D11" i="3"/>
  <c r="C11" i="3"/>
  <c r="G16" i="3" l="1"/>
  <c r="E11" i="3"/>
  <c r="G11" i="3" l="1"/>
</calcChain>
</file>

<file path=xl/sharedStrings.xml><?xml version="1.0" encoding="utf-8"?>
<sst xmlns="http://schemas.openxmlformats.org/spreadsheetml/2006/main" count="35" uniqueCount="31">
  <si>
    <t>Наименование</t>
  </si>
  <si>
    <t>Отклонение исполнения от плановых показателей</t>
  </si>
  <si>
    <t>% исполнения к утвержденному плану года</t>
  </si>
  <si>
    <t>тыс.рублей</t>
  </si>
  <si>
    <t>1.</t>
  </si>
  <si>
    <t>1.1.</t>
  </si>
  <si>
    <t>в том числе:</t>
  </si>
  <si>
    <t>ИСТОЧНИКИ ДОРОЖНОГО ФОНДА</t>
  </si>
  <si>
    <t>1.2.</t>
  </si>
  <si>
    <t>2.</t>
  </si>
  <si>
    <t>РАСХОДЫ ДОРОЖНОГО ФОНДА</t>
  </si>
  <si>
    <t>2.1.</t>
  </si>
  <si>
    <t>2.2.</t>
  </si>
  <si>
    <t>к пояснительной записке</t>
  </si>
  <si>
    <t>3.</t>
  </si>
  <si>
    <t>х</t>
  </si>
  <si>
    <t>доходы от уплаты акцизов на нефтепродукты</t>
  </si>
  <si>
    <t xml:space="preserve">поступления в виде субсидий в бюджет муниципального района на осуществление дорожной деятельности (средства  областного бюджета) </t>
  </si>
  <si>
    <t xml:space="preserve">План (утверждено в соответствии с  решением о бюджете) </t>
  </si>
  <si>
    <t>поступления в виде прочих межбюджетных трансфертов, передаваемые в  бюджет муниципального района на финансовое обеспечение дорожной деятельности (средства бюджетов сельских поселений)</t>
  </si>
  <si>
    <t>ПРИЛОЖЕНИЕ №7</t>
  </si>
  <si>
    <t>1.3.</t>
  </si>
  <si>
    <t>2.1.1</t>
  </si>
  <si>
    <t xml:space="preserve"> - межбюджетные трансферты  бюджетам сельских поселений на дорожную деятельность, </t>
  </si>
  <si>
    <t>в том числе за счет средств областного бюджета</t>
  </si>
  <si>
    <t>Остаток бюджетных ассигнований дорожного фонда, не использованных на 01.01.2018 г.</t>
  </si>
  <si>
    <t>Исполнено в 2018 году (фактически получено по доходам/ фактически использовано по расходам)</t>
  </si>
  <si>
    <t>ПРЕВЫШЕНИЕ ДОХОДОВ ДОРОЖНОГО ФОНДА НАД РАСХОДАМИ В 2018 ГОДУ (без учета межбюджетных трансфертов из федерального и областного бюджетов)</t>
  </si>
  <si>
    <t>2.2.1</t>
  </si>
  <si>
    <t xml:space="preserve"> - ремонт и содержание автомобильных дорог общего пользования местного значения, устройство и содержание  транспортных и пеших ледовых переправ вне границ населенных пунктов в границах муниципального района,</t>
  </si>
  <si>
    <t>Отчет о расходовании средств муниципального дорожного фонда  за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</si>
</sst>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/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2" fillId="2" borderId="0" xfId="0" applyFont="1" applyFill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164" fontId="0" fillId="2" borderId="0" xfId="0" applyNumberFormat="1" applyFill="1"/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topLeftCell="A19" zoomScale="77" zoomScaleNormal="77" workbookViewId="0">
      <selection activeCell="I9" sqref="I9"/>
    </sheetView>
  </sheetViews>
  <sheetFormatPr defaultColWidth="9.140625" defaultRowHeight="15" x14ac:dyDescent="0.25"/>
  <cols>
    <col min="1" max="1" width="8.85546875" style="1" customWidth="1"/>
    <col min="2" max="2" width="30.28515625" style="1" customWidth="1"/>
    <col min="3" max="3" width="11.42578125" style="1" customWidth="1"/>
    <col min="4" max="4" width="16" style="1" customWidth="1"/>
    <col min="5" max="5" width="21.5703125" style="1" customWidth="1"/>
    <col min="6" max="6" width="14" style="1" customWidth="1"/>
    <col min="7" max="7" width="14.85546875" style="1" customWidth="1"/>
    <col min="8" max="16384" width="9.140625" style="1"/>
  </cols>
  <sheetData>
    <row r="1" spans="1:15" ht="15.75" x14ac:dyDescent="0.25">
      <c r="F1" s="21" t="s">
        <v>20</v>
      </c>
      <c r="G1" s="21"/>
    </row>
    <row r="2" spans="1:15" ht="15.75" x14ac:dyDescent="0.25">
      <c r="F2" s="21" t="s">
        <v>13</v>
      </c>
      <c r="G2" s="21"/>
    </row>
    <row r="4" spans="1:15" ht="31.9" customHeight="1" x14ac:dyDescent="0.25">
      <c r="B4" s="22" t="s">
        <v>30</v>
      </c>
      <c r="C4" s="22"/>
      <c r="D4" s="22"/>
      <c r="E4" s="22"/>
      <c r="F4" s="22"/>
      <c r="G4" s="22"/>
    </row>
    <row r="5" spans="1:15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25">
      <c r="G6" s="3" t="s">
        <v>3</v>
      </c>
    </row>
    <row r="7" spans="1:15" x14ac:dyDescent="0.25">
      <c r="G7" s="3"/>
    </row>
    <row r="8" spans="1:15" ht="57" customHeight="1" x14ac:dyDescent="0.25">
      <c r="A8" s="23"/>
      <c r="B8" s="23" t="s">
        <v>0</v>
      </c>
      <c r="C8" s="25" t="s">
        <v>25</v>
      </c>
      <c r="D8" s="27" t="s">
        <v>18</v>
      </c>
      <c r="E8" s="25" t="s">
        <v>26</v>
      </c>
      <c r="F8" s="27" t="s">
        <v>1</v>
      </c>
      <c r="G8" s="27" t="s">
        <v>2</v>
      </c>
      <c r="H8" s="4"/>
      <c r="I8" s="4"/>
      <c r="J8" s="5"/>
      <c r="K8" s="5"/>
      <c r="L8" s="5"/>
      <c r="M8" s="5"/>
    </row>
    <row r="9" spans="1:15" ht="96.6" customHeight="1" x14ac:dyDescent="0.25">
      <c r="A9" s="24"/>
      <c r="B9" s="24"/>
      <c r="C9" s="26"/>
      <c r="D9" s="28"/>
      <c r="E9" s="26"/>
      <c r="F9" s="28"/>
      <c r="G9" s="28"/>
      <c r="H9" s="4"/>
      <c r="I9" s="4"/>
      <c r="J9" s="5"/>
      <c r="K9" s="5"/>
      <c r="L9" s="5"/>
      <c r="M9" s="5"/>
    </row>
    <row r="10" spans="1:15" ht="15.75" x14ac:dyDescent="0.25">
      <c r="A10" s="6"/>
      <c r="B10" s="6">
        <v>1</v>
      </c>
      <c r="C10" s="6">
        <v>2</v>
      </c>
      <c r="D10" s="7">
        <v>3</v>
      </c>
      <c r="E10" s="7">
        <v>4</v>
      </c>
      <c r="F10" s="7">
        <v>5</v>
      </c>
      <c r="G10" s="7">
        <v>6</v>
      </c>
      <c r="H10" s="4"/>
      <c r="I10" s="4"/>
      <c r="J10" s="5"/>
      <c r="K10" s="5"/>
      <c r="L10" s="5"/>
      <c r="M10" s="5"/>
    </row>
    <row r="11" spans="1:15" ht="28.5" x14ac:dyDescent="0.25">
      <c r="A11" s="8" t="s">
        <v>4</v>
      </c>
      <c r="B11" s="9" t="s">
        <v>7</v>
      </c>
      <c r="C11" s="10">
        <f>C13+C14+C15</f>
        <v>1734.1667</v>
      </c>
      <c r="D11" s="10">
        <f>D13+D14+D15</f>
        <v>34231.1</v>
      </c>
      <c r="E11" s="10">
        <f t="shared" ref="E11" si="0">E13+E14+E15</f>
        <v>35251.047380000004</v>
      </c>
      <c r="F11" s="10">
        <f>E11-D11</f>
        <v>1019.9473800000051</v>
      </c>
      <c r="G11" s="10">
        <f>E11/D11*100</f>
        <v>102.97959276798001</v>
      </c>
    </row>
    <row r="12" spans="1:15" ht="20.45" customHeight="1" x14ac:dyDescent="0.25">
      <c r="A12" s="11"/>
      <c r="B12" s="9" t="s">
        <v>6</v>
      </c>
      <c r="C12" s="10"/>
      <c r="D12" s="12"/>
      <c r="E12" s="12"/>
      <c r="F12" s="12"/>
      <c r="G12" s="12"/>
    </row>
    <row r="13" spans="1:15" ht="35.450000000000003" customHeight="1" x14ac:dyDescent="0.25">
      <c r="A13" s="11" t="s">
        <v>5</v>
      </c>
      <c r="B13" s="13" t="s">
        <v>16</v>
      </c>
      <c r="C13" s="12">
        <v>1734.1667</v>
      </c>
      <c r="D13" s="12">
        <v>15757.9</v>
      </c>
      <c r="E13" s="12">
        <v>16852.545829999999</v>
      </c>
      <c r="F13" s="12">
        <f>E13-D13</f>
        <v>1094.6458299999995</v>
      </c>
      <c r="G13" s="12">
        <f>E13/D13*100</f>
        <v>106.94664790359121</v>
      </c>
    </row>
    <row r="14" spans="1:15" ht="75" customHeight="1" x14ac:dyDescent="0.25">
      <c r="A14" s="11" t="s">
        <v>8</v>
      </c>
      <c r="B14" s="13" t="s">
        <v>17</v>
      </c>
      <c r="C14" s="12">
        <v>0</v>
      </c>
      <c r="D14" s="12">
        <v>18473.2</v>
      </c>
      <c r="E14" s="12">
        <v>18398.501550000001</v>
      </c>
      <c r="F14" s="12">
        <f>E14-D14</f>
        <v>-74.698449999999866</v>
      </c>
      <c r="G14" s="12">
        <f t="shared" ref="G14" si="1">E14/D14*100</f>
        <v>99.595638817313741</v>
      </c>
    </row>
    <row r="15" spans="1:15" ht="120" hidden="1" customHeight="1" x14ac:dyDescent="0.25">
      <c r="A15" s="11" t="s">
        <v>21</v>
      </c>
      <c r="B15" s="13" t="s">
        <v>19</v>
      </c>
      <c r="C15" s="12">
        <v>0</v>
      </c>
      <c r="D15" s="12">
        <v>0</v>
      </c>
      <c r="E15" s="12">
        <v>0</v>
      </c>
      <c r="F15" s="12">
        <v>0</v>
      </c>
      <c r="G15" s="12">
        <v>0</v>
      </c>
    </row>
    <row r="16" spans="1:15" ht="28.5" x14ac:dyDescent="0.25">
      <c r="A16" s="8" t="s">
        <v>9</v>
      </c>
      <c r="B16" s="9" t="s">
        <v>10</v>
      </c>
      <c r="C16" s="8" t="s">
        <v>15</v>
      </c>
      <c r="D16" s="10">
        <f>D18+D20</f>
        <v>35965.2667</v>
      </c>
      <c r="E16" s="10">
        <f>E18+E20</f>
        <v>34576.084219999997</v>
      </c>
      <c r="F16" s="10">
        <f>E16-D16</f>
        <v>-1389.1824800000031</v>
      </c>
      <c r="G16" s="10">
        <f>E16/D16*100</f>
        <v>96.137433119604793</v>
      </c>
    </row>
    <row r="17" spans="1:9" x14ac:dyDescent="0.25">
      <c r="A17" s="8"/>
      <c r="B17" s="9" t="s">
        <v>6</v>
      </c>
      <c r="C17" s="8"/>
      <c r="D17" s="10"/>
      <c r="E17" s="10"/>
      <c r="F17" s="10"/>
      <c r="G17" s="10"/>
    </row>
    <row r="18" spans="1:9" ht="46.9" customHeight="1" x14ac:dyDescent="0.25">
      <c r="A18" s="11" t="s">
        <v>11</v>
      </c>
      <c r="B18" s="13" t="s">
        <v>23</v>
      </c>
      <c r="C18" s="11" t="s">
        <v>15</v>
      </c>
      <c r="D18" s="12">
        <v>27622.920549999999</v>
      </c>
      <c r="E18" s="12">
        <v>27544.744549999999</v>
      </c>
      <c r="F18" s="12">
        <f>E18-D18</f>
        <v>-78.175999999999476</v>
      </c>
      <c r="G18" s="12">
        <f>E18/D18*100</f>
        <v>99.716988651295964</v>
      </c>
      <c r="I18" s="17"/>
    </row>
    <row r="19" spans="1:9" ht="36.75" customHeight="1" x14ac:dyDescent="0.25">
      <c r="A19" s="16" t="s">
        <v>22</v>
      </c>
      <c r="B19" s="18" t="s">
        <v>24</v>
      </c>
      <c r="C19" s="19" t="s">
        <v>15</v>
      </c>
      <c r="D19" s="20">
        <v>16368</v>
      </c>
      <c r="E19" s="20">
        <v>16293.30155</v>
      </c>
      <c r="F19" s="12">
        <f>E19-D19</f>
        <v>-74.698449999999866</v>
      </c>
      <c r="G19" s="20">
        <f>E19/D19*100</f>
        <v>99.543631170576745</v>
      </c>
    </row>
    <row r="20" spans="1:9" ht="130.9" customHeight="1" x14ac:dyDescent="0.25">
      <c r="A20" s="11" t="s">
        <v>12</v>
      </c>
      <c r="B20" s="13" t="s">
        <v>29</v>
      </c>
      <c r="C20" s="11" t="s">
        <v>15</v>
      </c>
      <c r="D20" s="12">
        <v>8342.3461499999994</v>
      </c>
      <c r="E20" s="12">
        <v>7031.3396700000003</v>
      </c>
      <c r="F20" s="12">
        <f t="shared" ref="F20:F21" si="2">E20-D20</f>
        <v>-1311.0064799999991</v>
      </c>
      <c r="G20" s="12">
        <f>E20/D20*100</f>
        <v>84.28491869760164</v>
      </c>
    </row>
    <row r="21" spans="1:9" ht="37.5" customHeight="1" x14ac:dyDescent="0.25">
      <c r="A21" s="16" t="s">
        <v>28</v>
      </c>
      <c r="B21" s="18" t="str">
        <f>B19</f>
        <v>в том числе за счет средств областного бюджета</v>
      </c>
      <c r="C21" s="19"/>
      <c r="D21" s="20">
        <v>2105.1999999999998</v>
      </c>
      <c r="E21" s="20">
        <v>2105.1999999999998</v>
      </c>
      <c r="F21" s="12">
        <f t="shared" si="2"/>
        <v>0</v>
      </c>
      <c r="G21" s="12">
        <f>E21/D21*100</f>
        <v>100</v>
      </c>
    </row>
    <row r="22" spans="1:9" ht="100.5" customHeight="1" x14ac:dyDescent="0.25">
      <c r="A22" s="8" t="s">
        <v>14</v>
      </c>
      <c r="B22" s="9" t="s">
        <v>27</v>
      </c>
      <c r="C22" s="9"/>
      <c r="D22" s="10"/>
      <c r="E22" s="10"/>
      <c r="F22" s="10">
        <f>C13+E13-E18+E19-E20+E21</f>
        <v>2409.1298600000009</v>
      </c>
      <c r="G22" s="10"/>
    </row>
    <row r="23" spans="1:9" x14ac:dyDescent="0.25">
      <c r="A23" s="14"/>
      <c r="B23" s="14"/>
      <c r="C23" s="14"/>
      <c r="D23" s="14"/>
      <c r="E23" s="14"/>
      <c r="F23" s="14"/>
      <c r="G23" s="14"/>
    </row>
    <row r="24" spans="1:9" x14ac:dyDescent="0.25">
      <c r="A24" s="14"/>
      <c r="B24" s="14"/>
      <c r="C24" s="14"/>
      <c r="D24" s="14"/>
      <c r="E24" s="14"/>
      <c r="F24" s="14"/>
      <c r="G24" s="14"/>
    </row>
    <row r="25" spans="1:9" x14ac:dyDescent="0.25">
      <c r="A25" s="14"/>
      <c r="B25" s="14"/>
      <c r="C25" s="14"/>
      <c r="D25" s="14"/>
      <c r="E25" s="14"/>
      <c r="F25" s="14"/>
      <c r="G25" s="14"/>
    </row>
    <row r="26" spans="1:9" ht="15.75" x14ac:dyDescent="0.25">
      <c r="A26" s="15"/>
      <c r="B26" s="15"/>
      <c r="C26" s="15"/>
      <c r="D26" s="15"/>
      <c r="E26" s="15"/>
      <c r="F26" s="15"/>
      <c r="G26" s="15"/>
    </row>
    <row r="27" spans="1:9" ht="15.75" x14ac:dyDescent="0.25">
      <c r="A27" s="15"/>
      <c r="B27" s="15"/>
      <c r="C27" s="15"/>
      <c r="D27" s="15"/>
      <c r="E27" s="15"/>
      <c r="F27" s="15"/>
      <c r="G27" s="15"/>
    </row>
  </sheetData>
  <mergeCells count="10">
    <mergeCell ref="F1:G1"/>
    <mergeCell ref="F2:G2"/>
    <mergeCell ref="B4:G4"/>
    <mergeCell ref="A8:A9"/>
    <mergeCell ref="B8:B9"/>
    <mergeCell ref="C8:C9"/>
    <mergeCell ref="D8:D9"/>
    <mergeCell ref="E8:E9"/>
    <mergeCell ref="F8:F9"/>
    <mergeCell ref="G8:G9"/>
  </mergeCells>
  <pageMargins left="0.31496062992125984" right="0" top="0" bottom="0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(3)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2019-03-19T07:26:23Z</dcterms:modified>
</cp:coreProperties>
</file>